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ušková\Documents\Závěrečný účet\Závěrečný účet 2023\"/>
    </mc:Choice>
  </mc:AlternateContent>
  <bookViews>
    <workbookView xWindow="0" yWindow="0" windowWidth="24000" windowHeight="93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I147" i="1" l="1"/>
  <c r="G127" i="1"/>
  <c r="D127" i="1"/>
  <c r="I94" i="1"/>
  <c r="I82" i="1"/>
  <c r="M63" i="1" l="1"/>
  <c r="M49" i="1" l="1"/>
  <c r="K49" i="1"/>
  <c r="I49" i="1"/>
  <c r="M16" i="1"/>
  <c r="K16" i="1"/>
  <c r="I16" i="1"/>
  <c r="I151" i="1" l="1"/>
  <c r="D63" i="1" l="1"/>
</calcChain>
</file>

<file path=xl/sharedStrings.xml><?xml version="1.0" encoding="utf-8"?>
<sst xmlns="http://schemas.openxmlformats.org/spreadsheetml/2006/main" count="142" uniqueCount="117">
  <si>
    <t>PŘÍJMY (v Kč)</t>
  </si>
  <si>
    <t>Uz</t>
  </si>
  <si>
    <t>OdPa</t>
  </si>
  <si>
    <t xml:space="preserve">SpPo </t>
  </si>
  <si>
    <t>Text</t>
  </si>
  <si>
    <t>SCHVÁLENÝ</t>
  </si>
  <si>
    <t>ROZPOČET</t>
  </si>
  <si>
    <t>UPRAVENÝ</t>
  </si>
  <si>
    <t>ČERPÁNÍ</t>
  </si>
  <si>
    <t>Příjmy z poskyt. služeb a výrobků</t>
  </si>
  <si>
    <t>Příjmy z úroků</t>
  </si>
  <si>
    <t>Dotace</t>
  </si>
  <si>
    <t>Dotace od obcí</t>
  </si>
  <si>
    <t>CELKEM</t>
  </si>
  <si>
    <t>Ostatní osobní výdaje</t>
  </si>
  <si>
    <t>Pojistné - sociální zabezpečení</t>
  </si>
  <si>
    <t>Platy zaměstnanců v prac. poměru</t>
  </si>
  <si>
    <t>Pojistné - zdravotní pojištění</t>
  </si>
  <si>
    <t>Pojistné na úraz</t>
  </si>
  <si>
    <t>Knihy, učebnice, tisk</t>
  </si>
  <si>
    <t>Nákup materiálu</t>
  </si>
  <si>
    <t>Studená voda</t>
  </si>
  <si>
    <t>Teplo</t>
  </si>
  <si>
    <t>Elektrická energie</t>
  </si>
  <si>
    <t>Pohonné hmoty a maziva</t>
  </si>
  <si>
    <t>Služby pošt</t>
  </si>
  <si>
    <t>Služby telekom. a radiokom.</t>
  </si>
  <si>
    <t>Služby - pojištění</t>
  </si>
  <si>
    <t>Nájemné</t>
  </si>
  <si>
    <t>Konzult., porad. a právní služby</t>
  </si>
  <si>
    <t>Školení a vzdělávání</t>
  </si>
  <si>
    <t>Zpracování dat</t>
  </si>
  <si>
    <t>Nákup ostatních služeb</t>
  </si>
  <si>
    <t>Opravy a udržování</t>
  </si>
  <si>
    <t>Pohoštění</t>
  </si>
  <si>
    <t>Platba daní a poplatků</t>
  </si>
  <si>
    <t>Bankovní poplatky</t>
  </si>
  <si>
    <t>Platba DPH</t>
  </si>
  <si>
    <t>Vyúčtování dotace od obcí</t>
  </si>
  <si>
    <t>Poskytnuté neinvest. příspěvky</t>
  </si>
  <si>
    <t>NZ</t>
  </si>
  <si>
    <t>VÝDAJE (v Kč)</t>
  </si>
  <si>
    <t>Příjmy</t>
  </si>
  <si>
    <t>Výdaje</t>
  </si>
  <si>
    <t>ROZDÍL</t>
  </si>
  <si>
    <t>Počáteční stav běžného účtu ČS</t>
  </si>
  <si>
    <t>Počáteční stav účtu ČNB</t>
  </si>
  <si>
    <t>Konečný stav běžného účtu ČS</t>
  </si>
  <si>
    <t>Konečný stav účtu ČNB</t>
  </si>
  <si>
    <t>PŘEHLED PŘIJATÝCH TRANSFERŮ</t>
  </si>
  <si>
    <t>UZ</t>
  </si>
  <si>
    <t>POL</t>
  </si>
  <si>
    <t>Kč</t>
  </si>
  <si>
    <t>Umělá obnova sadbou první</t>
  </si>
  <si>
    <t>Zřizování nových oplocenek</t>
  </si>
  <si>
    <t>Lesního hospodářského plánu, na pokrytí případné lesní kalamity a vytvoření rezervy na opravu lesních cest.</t>
  </si>
  <si>
    <t>Jeho čerpání schvaluje Správní rada DSO, která je složena ze zástupců jednotlivých členských obcí.</t>
  </si>
  <si>
    <t xml:space="preserve">DSO OLB tvoří fond ve výši 20% z kladného výsledku hospodaření daného účetního období za účelem vytvoření rezervy na povinnou obnovu </t>
  </si>
  <si>
    <t>Stav běžného účtu u ČS</t>
  </si>
  <si>
    <t>Stav běžného účtu u ČNB</t>
  </si>
  <si>
    <t>Stav depozitního účtu (cizí prostředky)</t>
  </si>
  <si>
    <t>Benešov</t>
  </si>
  <si>
    <t>Václavice</t>
  </si>
  <si>
    <t>Chrášťany</t>
  </si>
  <si>
    <t>Bukovany</t>
  </si>
  <si>
    <t>Mrač</t>
  </si>
  <si>
    <t>Týnec nad Sázavou</t>
  </si>
  <si>
    <t>Soběhrdy</t>
  </si>
  <si>
    <t>Petroupim</t>
  </si>
  <si>
    <t>Chlístov</t>
  </si>
  <si>
    <t>Náklady z činnosti</t>
  </si>
  <si>
    <t>Výnosy z činnosti</t>
  </si>
  <si>
    <t>Úroky</t>
  </si>
  <si>
    <t>Celkem výnosy</t>
  </si>
  <si>
    <t>Výsledek hospodaření před zdaněním</t>
  </si>
  <si>
    <t>Daň</t>
  </si>
  <si>
    <t>Výsledek hospodaření po zdanění</t>
  </si>
  <si>
    <t>Předkládá:</t>
  </si>
  <si>
    <t>Jan Krejčí</t>
  </si>
  <si>
    <t>Zpracoval:</t>
  </si>
  <si>
    <t>Dagmar Boušková</t>
  </si>
  <si>
    <t>ZÁVĚREČNÝ ÚČET DSO OBECNÍ LESY BENEŠOVSKA ZA ROK 2023, IČ: 71242546</t>
  </si>
  <si>
    <t>Neinv. transfery obcím</t>
  </si>
  <si>
    <t>CELKOVÁ REKAPITULACE ROZPOČTOVÝCH PŘÍJMŮ A VÝDAJŮ K 31. 12. 2023</t>
  </si>
  <si>
    <t>1) Plnění rozpočtu příjmů a výdajů</t>
  </si>
  <si>
    <t>Mechanická příprava půdy</t>
  </si>
  <si>
    <t>Výchova lesních porostů do 40 let věku</t>
  </si>
  <si>
    <t>2) Hospodaření s majetkem</t>
  </si>
  <si>
    <t>Při inventarizaci nebyly zjištěny žádné rozdíly.</t>
  </si>
  <si>
    <t>Majetek je veden na majetkových účtech. K 31. 12. 2023  byla provedena dokladová inventura majetku, závazků a pohledávek.</t>
  </si>
  <si>
    <t>Z důvodu větší přehlednosti účtování byl zrušen účet 403 10 a jeho zůstatek byl převeden na účet 403 80. Jedná se o dotaci</t>
  </si>
  <si>
    <t xml:space="preserve">na cestu Žíňanská z roku 2005. </t>
  </si>
  <si>
    <r>
      <rPr>
        <b/>
        <sz val="11"/>
        <color theme="1"/>
        <rFont val="Calibri"/>
        <family val="2"/>
        <charset val="238"/>
        <scheme val="minor"/>
      </rPr>
      <t>Odpisy</t>
    </r>
    <r>
      <rPr>
        <sz val="11"/>
        <color theme="1"/>
        <rFont val="Calibri"/>
        <family val="2"/>
        <charset val="238"/>
        <scheme val="minor"/>
      </rPr>
      <t xml:space="preserve"> majetku za rok 2023 činily</t>
    </r>
    <r>
      <rPr>
        <b/>
        <sz val="11"/>
        <color theme="1"/>
        <rFont val="Calibri"/>
        <family val="2"/>
        <charset val="238"/>
        <scheme val="minor"/>
      </rPr>
      <t xml:space="preserve"> 150 703,73 Kč.</t>
    </r>
  </si>
  <si>
    <t>Údaje o hospodaření s majetkem jsou uvedeny v roční závěrce ve výkazech rozvaha, výkaz zisků a ztrát a příloha. Jmenované</t>
  </si>
  <si>
    <t>dokumenty jsou k nahlédnutí v kanceláři DSO na adrese Masarykovo náměstí 1, 256 01 Benešov, kancelář č. 510.</t>
  </si>
  <si>
    <t>STAV FINANČNÍCH PROSTŘEDKŮ k 31. 12. 2023</t>
  </si>
  <si>
    <t>Čerpání dotace v Kč</t>
  </si>
  <si>
    <r>
      <rPr>
        <b/>
        <sz val="14"/>
        <color theme="1"/>
        <rFont val="Calibri"/>
        <family val="2"/>
        <charset val="238"/>
        <scheme val="minor"/>
      </rPr>
      <t>3)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>Tvorba a použití fondů</t>
    </r>
  </si>
  <si>
    <t>Počáteční stav fondu k 1. 1. 2023</t>
  </si>
  <si>
    <t>Tvorba fondu z VH roku 2022</t>
  </si>
  <si>
    <t>KONEČNÝ STAV FONDU k 31. 12. 2023</t>
  </si>
  <si>
    <t>4) DSO Obecní lesy Benešovska nezřizuje ani nezakládá žádnou právnickou osobu.</t>
  </si>
  <si>
    <t>5) Vyúčtování finančních vztahů ke státnímu rozpočtu, rozpočtům krajů, obcí</t>
  </si>
  <si>
    <t>Obec</t>
  </si>
  <si>
    <t>a) finanční prostředky poskytnuté ze státního rozpočtu, kapitoly Ministerstva zemědělství</t>
  </si>
  <si>
    <t>b) finanční prostředky poskytnuté z rozpočtu obcí</t>
  </si>
  <si>
    <t>V roce 2023 k čerpání fondu nedošlo.</t>
  </si>
  <si>
    <t>6) Zpráva o výsledku přezkoumání hospodaření</t>
  </si>
  <si>
    <t>7) Výsledek podnikatelské činnosti</t>
  </si>
  <si>
    <t>Přezkoumání hospodaření DSO Obecní lesy Benešovska bylo provedeno Ing. Jitkou Dvořáčkovou, auditorem ev. č. oprávnění 2502,</t>
  </si>
  <si>
    <t>Na Bulánce 552, 257 22 Čerčany.</t>
  </si>
  <si>
    <t>Zpráva o výsledku přezkoumání hospodaření za rok 2023 je přílohou Závěrečného účtu DSO za rok 2023.</t>
  </si>
  <si>
    <t xml:space="preserve">              Kč</t>
  </si>
  <si>
    <t>V roce 2023 došlo k čerpání dotace od obcí ve výši 548 211,11 Kč, nevyčerpaná část dotace bude  vrácena v roce 2024.</t>
  </si>
  <si>
    <t xml:space="preserve">Výnosy z transferů </t>
  </si>
  <si>
    <t>Odvod do fondu 20% z kladného VH (Chrášťany, Mrač)</t>
  </si>
  <si>
    <t>Schváleno na zasedání správní rady dne 5. 6.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</si>
</sst>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2" fontId="0" fillId="0" borderId="0" xfId="0" applyNumberFormat="1"/>
    <xf numFmtId="0" fontId="0" fillId="0" borderId="7" xfId="0" applyBorder="1"/>
    <xf numFmtId="2" fontId="0" fillId="0" borderId="7" xfId="0" applyNumberFormat="1" applyBorder="1"/>
    <xf numFmtId="164" fontId="0" fillId="0" borderId="0" xfId="1" applyFont="1"/>
    <xf numFmtId="164" fontId="0" fillId="0" borderId="7" xfId="1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0" xfId="0" applyFont="1"/>
    <xf numFmtId="164" fontId="2" fillId="0" borderId="0" xfId="1" applyFont="1"/>
    <xf numFmtId="2" fontId="2" fillId="0" borderId="0" xfId="0" applyNumberFormat="1" applyFont="1"/>
    <xf numFmtId="0" fontId="2" fillId="0" borderId="4" xfId="0" applyFont="1" applyBorder="1"/>
    <xf numFmtId="0" fontId="2" fillId="0" borderId="6" xfId="0" applyFont="1" applyBorder="1"/>
    <xf numFmtId="164" fontId="0" fillId="0" borderId="8" xfId="1" applyFont="1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8" xfId="0" applyFont="1" applyBorder="1"/>
    <xf numFmtId="164" fontId="0" fillId="0" borderId="0" xfId="1" applyFont="1" applyBorder="1"/>
    <xf numFmtId="0" fontId="5" fillId="0" borderId="0" xfId="0" applyFont="1"/>
    <xf numFmtId="2" fontId="2" fillId="0" borderId="0" xfId="1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0" fontId="6" fillId="0" borderId="0" xfId="0" applyFont="1"/>
    <xf numFmtId="164" fontId="2" fillId="0" borderId="0" xfId="0" applyNumberFormat="1" applyFont="1"/>
    <xf numFmtId="164" fontId="1" fillId="0" borderId="8" xfId="1" applyFont="1" applyBorder="1"/>
    <xf numFmtId="164" fontId="2" fillId="0" borderId="0" xfId="1" applyFont="1" applyBorder="1" applyAlignment="1">
      <alignment horizontal="center"/>
    </xf>
    <xf numFmtId="164" fontId="0" fillId="0" borderId="0" xfId="0" applyNumberFormat="1"/>
    <xf numFmtId="0" fontId="0" fillId="0" borderId="0" xfId="0" applyFont="1"/>
    <xf numFmtId="44" fontId="0" fillId="0" borderId="0" xfId="0" applyNumberFormat="1"/>
    <xf numFmtId="44" fontId="0" fillId="0" borderId="8" xfId="0" applyNumberFormat="1" applyBorder="1"/>
    <xf numFmtId="44" fontId="2" fillId="0" borderId="0" xfId="0" applyNumberFormat="1" applyFont="1"/>
    <xf numFmtId="0" fontId="0" fillId="0" borderId="8" xfId="0" applyBorder="1"/>
    <xf numFmtId="0" fontId="2" fillId="0" borderId="8" xfId="0" applyFont="1" applyBorder="1" applyAlignment="1">
      <alignment horizontal="center"/>
    </xf>
    <xf numFmtId="0" fontId="2" fillId="0" borderId="0" xfId="0" applyFont="1" applyBorder="1"/>
    <xf numFmtId="164" fontId="2" fillId="0" borderId="0" xfId="1" applyFont="1" applyBorder="1"/>
    <xf numFmtId="164" fontId="1" fillId="0" borderId="0" xfId="1" applyFont="1" applyBorder="1"/>
    <xf numFmtId="0" fontId="0" fillId="0" borderId="8" xfId="0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1"/>
  <sheetViews>
    <sheetView tabSelected="1" topLeftCell="A133" workbookViewId="0">
      <selection activeCell="K141" sqref="K141"/>
    </sheetView>
  </sheetViews>
  <sheetFormatPr defaultRowHeight="15" x14ac:dyDescent="0.25"/>
  <cols>
    <col min="4" max="4" width="16.42578125" bestFit="1" customWidth="1"/>
    <col min="7" max="7" width="16.5703125" customWidth="1"/>
    <col min="8" max="8" width="6.140625" customWidth="1"/>
    <col min="9" max="9" width="16.42578125" bestFit="1" customWidth="1"/>
    <col min="10" max="10" width="5.7109375" customWidth="1"/>
    <col min="11" max="11" width="16.42578125" bestFit="1" customWidth="1"/>
    <col min="12" max="12" width="5.7109375" customWidth="1"/>
    <col min="13" max="13" width="16.42578125" bestFit="1" customWidth="1"/>
  </cols>
  <sheetData>
    <row r="1" spans="1:13" ht="26.25" x14ac:dyDescent="0.4">
      <c r="A1" s="30"/>
      <c r="D1" s="26"/>
    </row>
    <row r="4" spans="1:13" ht="18.75" x14ac:dyDescent="0.3">
      <c r="A4" s="9" t="s">
        <v>81</v>
      </c>
    </row>
    <row r="5" spans="1:13" ht="18.75" x14ac:dyDescent="0.3">
      <c r="A5" s="9"/>
    </row>
    <row r="6" spans="1:13" ht="18.75" x14ac:dyDescent="0.3">
      <c r="A6" s="9" t="s">
        <v>84</v>
      </c>
    </row>
    <row r="8" spans="1:13" ht="15.75" thickBot="1" x14ac:dyDescent="0.3">
      <c r="A8" t="s">
        <v>0</v>
      </c>
    </row>
    <row r="9" spans="1:13" x14ac:dyDescent="0.25">
      <c r="A9" s="10" t="s">
        <v>1</v>
      </c>
      <c r="B9" s="11" t="s">
        <v>40</v>
      </c>
      <c r="C9" s="11" t="s">
        <v>2</v>
      </c>
      <c r="D9" s="11" t="s">
        <v>3</v>
      </c>
      <c r="E9" s="11" t="s">
        <v>4</v>
      </c>
      <c r="F9" s="11"/>
      <c r="G9" s="11"/>
      <c r="H9" s="11"/>
      <c r="I9" s="11" t="s">
        <v>6</v>
      </c>
      <c r="J9" s="11"/>
      <c r="K9" s="11" t="s">
        <v>6</v>
      </c>
      <c r="L9" s="11"/>
      <c r="M9" s="12" t="s">
        <v>8</v>
      </c>
    </row>
    <row r="10" spans="1:13" ht="15.75" thickBot="1" x14ac:dyDescent="0.3">
      <c r="A10" s="1"/>
      <c r="B10" s="2"/>
      <c r="C10" s="2"/>
      <c r="D10" s="2"/>
      <c r="E10" s="2"/>
      <c r="F10" s="2"/>
      <c r="G10" s="2"/>
      <c r="H10" s="2"/>
      <c r="I10" s="13" t="s">
        <v>5</v>
      </c>
      <c r="J10" s="13"/>
      <c r="K10" s="13" t="s">
        <v>7</v>
      </c>
      <c r="L10" s="13"/>
      <c r="M10" s="3"/>
    </row>
    <row r="11" spans="1:13" x14ac:dyDescent="0.25">
      <c r="A11">
        <v>0</v>
      </c>
      <c r="C11">
        <v>1036</v>
      </c>
      <c r="D11">
        <v>2111</v>
      </c>
      <c r="E11" t="s">
        <v>9</v>
      </c>
      <c r="I11" s="7">
        <v>8640000</v>
      </c>
      <c r="J11" s="4"/>
      <c r="K11" s="7">
        <v>8037000</v>
      </c>
      <c r="L11" s="4"/>
      <c r="M11" s="7">
        <v>8031282.9400000004</v>
      </c>
    </row>
    <row r="12" spans="1:13" x14ac:dyDescent="0.25">
      <c r="A12">
        <v>0</v>
      </c>
      <c r="C12">
        <v>6310</v>
      </c>
      <c r="D12">
        <v>2141</v>
      </c>
      <c r="E12" t="s">
        <v>10</v>
      </c>
      <c r="I12" s="7">
        <v>600</v>
      </c>
      <c r="J12" s="4"/>
      <c r="K12" s="7">
        <v>800</v>
      </c>
      <c r="L12" s="4"/>
      <c r="M12" s="7">
        <v>744.15</v>
      </c>
    </row>
    <row r="13" spans="1:13" x14ac:dyDescent="0.25">
      <c r="A13">
        <v>29031</v>
      </c>
      <c r="B13">
        <v>5170</v>
      </c>
      <c r="C13">
        <v>0</v>
      </c>
      <c r="D13">
        <v>4116</v>
      </c>
      <c r="E13" t="s">
        <v>11</v>
      </c>
      <c r="I13" s="7">
        <v>0</v>
      </c>
      <c r="J13" s="4"/>
      <c r="K13" s="7">
        <v>1267070</v>
      </c>
      <c r="L13" s="4"/>
      <c r="M13" s="7">
        <v>1267075</v>
      </c>
    </row>
    <row r="14" spans="1:13" ht="15.75" thickBot="1" x14ac:dyDescent="0.3">
      <c r="A14" s="5">
        <v>0</v>
      </c>
      <c r="B14" s="5"/>
      <c r="C14" s="5">
        <v>0</v>
      </c>
      <c r="D14" s="5">
        <v>4121</v>
      </c>
      <c r="E14" s="5" t="s">
        <v>12</v>
      </c>
      <c r="F14" s="5"/>
      <c r="G14" s="5"/>
      <c r="H14" s="5"/>
      <c r="I14" s="8">
        <v>3352480</v>
      </c>
      <c r="J14" s="6"/>
      <c r="K14" s="8">
        <v>3433800</v>
      </c>
      <c r="L14" s="6"/>
      <c r="M14" s="8">
        <v>3433800</v>
      </c>
    </row>
    <row r="15" spans="1:13" ht="15.75" thickTop="1" x14ac:dyDescent="0.25">
      <c r="I15" s="7"/>
      <c r="J15" s="4"/>
      <c r="K15" s="7"/>
      <c r="L15" s="4"/>
      <c r="M15" s="7"/>
    </row>
    <row r="16" spans="1:13" x14ac:dyDescent="0.25">
      <c r="A16" s="14" t="s">
        <v>13</v>
      </c>
      <c r="B16" s="14"/>
      <c r="C16" s="14"/>
      <c r="D16" s="14"/>
      <c r="E16" s="14"/>
      <c r="F16" s="14"/>
      <c r="G16" s="14"/>
      <c r="H16" s="14"/>
      <c r="I16" s="15">
        <f>SUM(I11:I15)</f>
        <v>11993080</v>
      </c>
      <c r="J16" s="16"/>
      <c r="K16" s="15">
        <f>SUM(K11:K15)</f>
        <v>12738670</v>
      </c>
      <c r="L16" s="16"/>
      <c r="M16" s="15">
        <f>SUM(M11:M15)</f>
        <v>12732902.09</v>
      </c>
    </row>
    <row r="18" spans="1:13" ht="15.75" thickBot="1" x14ac:dyDescent="0.3">
      <c r="A18" t="s">
        <v>41</v>
      </c>
    </row>
    <row r="19" spans="1:13" x14ac:dyDescent="0.25">
      <c r="A19" s="10" t="s">
        <v>1</v>
      </c>
      <c r="B19" s="11"/>
      <c r="C19" s="11" t="s">
        <v>2</v>
      </c>
      <c r="D19" s="11" t="s">
        <v>3</v>
      </c>
      <c r="E19" s="11" t="s">
        <v>4</v>
      </c>
      <c r="F19" s="11"/>
      <c r="G19" s="11"/>
      <c r="H19" s="11"/>
      <c r="I19" s="11" t="s">
        <v>6</v>
      </c>
      <c r="J19" s="11"/>
      <c r="K19" s="11" t="s">
        <v>6</v>
      </c>
      <c r="L19" s="11"/>
      <c r="M19" s="12" t="s">
        <v>8</v>
      </c>
    </row>
    <row r="20" spans="1:13" ht="15.75" thickBot="1" x14ac:dyDescent="0.3">
      <c r="A20" s="17"/>
      <c r="B20" s="13"/>
      <c r="C20" s="13"/>
      <c r="D20" s="13"/>
      <c r="E20" s="13"/>
      <c r="F20" s="13"/>
      <c r="G20" s="13"/>
      <c r="H20" s="13"/>
      <c r="I20" s="13" t="s">
        <v>5</v>
      </c>
      <c r="J20" s="13"/>
      <c r="K20" s="13" t="s">
        <v>7</v>
      </c>
      <c r="L20" s="13"/>
      <c r="M20" s="18"/>
    </row>
    <row r="21" spans="1:13" x14ac:dyDescent="0.25">
      <c r="A21">
        <v>0</v>
      </c>
      <c r="C21">
        <v>1036</v>
      </c>
      <c r="D21">
        <v>5011</v>
      </c>
      <c r="E21" t="s">
        <v>16</v>
      </c>
      <c r="I21" s="7">
        <v>1450000</v>
      </c>
      <c r="J21" s="7"/>
      <c r="K21" s="7">
        <v>1480000</v>
      </c>
      <c r="L21" s="7"/>
      <c r="M21" s="7">
        <v>1478372</v>
      </c>
    </row>
    <row r="22" spans="1:13" x14ac:dyDescent="0.25">
      <c r="A22">
        <v>0</v>
      </c>
      <c r="C22">
        <v>1036</v>
      </c>
      <c r="D22">
        <v>5021</v>
      </c>
      <c r="E22" t="s">
        <v>14</v>
      </c>
      <c r="I22" s="7">
        <v>100000</v>
      </c>
      <c r="J22" s="7"/>
      <c r="K22" s="7">
        <v>65000</v>
      </c>
      <c r="L22" s="7"/>
      <c r="M22" s="7">
        <v>64546</v>
      </c>
    </row>
    <row r="23" spans="1:13" x14ac:dyDescent="0.25">
      <c r="A23">
        <v>0</v>
      </c>
      <c r="C23">
        <v>1036</v>
      </c>
      <c r="D23">
        <v>5031</v>
      </c>
      <c r="E23" t="s">
        <v>15</v>
      </c>
      <c r="I23" s="7">
        <v>380000</v>
      </c>
      <c r="J23" s="7"/>
      <c r="K23" s="7">
        <v>372000</v>
      </c>
      <c r="L23" s="7"/>
      <c r="M23" s="7">
        <v>370161</v>
      </c>
    </row>
    <row r="24" spans="1:13" x14ac:dyDescent="0.25">
      <c r="A24">
        <v>0</v>
      </c>
      <c r="C24">
        <v>1036</v>
      </c>
      <c r="D24">
        <v>5032</v>
      </c>
      <c r="E24" t="s">
        <v>17</v>
      </c>
      <c r="I24" s="7">
        <v>140000</v>
      </c>
      <c r="J24" s="7"/>
      <c r="K24" s="7">
        <v>135000</v>
      </c>
      <c r="L24" s="7"/>
      <c r="M24" s="7">
        <v>134349</v>
      </c>
    </row>
    <row r="25" spans="1:13" x14ac:dyDescent="0.25">
      <c r="A25">
        <v>0</v>
      </c>
      <c r="C25">
        <v>1036</v>
      </c>
      <c r="D25">
        <v>5038</v>
      </c>
      <c r="E25" t="s">
        <v>18</v>
      </c>
      <c r="I25" s="7">
        <v>14000</v>
      </c>
      <c r="J25" s="7"/>
      <c r="K25" s="7">
        <v>13000</v>
      </c>
      <c r="L25" s="7"/>
      <c r="M25" s="7">
        <v>12729</v>
      </c>
    </row>
    <row r="26" spans="1:13" x14ac:dyDescent="0.25">
      <c r="A26">
        <v>0</v>
      </c>
      <c r="C26">
        <v>1036</v>
      </c>
      <c r="D26">
        <v>5136</v>
      </c>
      <c r="E26" t="s">
        <v>19</v>
      </c>
      <c r="I26" s="7">
        <v>1100</v>
      </c>
      <c r="J26" s="7"/>
      <c r="K26" s="7">
        <v>1050</v>
      </c>
      <c r="L26" s="7"/>
      <c r="M26" s="7">
        <v>1020</v>
      </c>
    </row>
    <row r="27" spans="1:13" x14ac:dyDescent="0.25">
      <c r="A27">
        <v>0</v>
      </c>
      <c r="C27">
        <v>1036</v>
      </c>
      <c r="D27">
        <v>5139</v>
      </c>
      <c r="E27" t="s">
        <v>20</v>
      </c>
      <c r="I27" s="7">
        <v>940000</v>
      </c>
      <c r="J27" s="7"/>
      <c r="K27" s="7">
        <v>1111970</v>
      </c>
      <c r="L27" s="7"/>
      <c r="M27" s="7">
        <v>1101844.17</v>
      </c>
    </row>
    <row r="28" spans="1:13" x14ac:dyDescent="0.25">
      <c r="A28">
        <v>0</v>
      </c>
      <c r="C28">
        <v>1036</v>
      </c>
      <c r="D28">
        <v>5151</v>
      </c>
      <c r="E28" t="s">
        <v>21</v>
      </c>
      <c r="I28" s="7">
        <v>1600</v>
      </c>
      <c r="J28" s="7"/>
      <c r="K28" s="7">
        <v>1780</v>
      </c>
      <c r="L28" s="7"/>
      <c r="M28" s="7">
        <v>1757.1</v>
      </c>
    </row>
    <row r="29" spans="1:13" x14ac:dyDescent="0.25">
      <c r="A29">
        <v>0</v>
      </c>
      <c r="C29">
        <v>1036</v>
      </c>
      <c r="D29">
        <v>5152</v>
      </c>
      <c r="E29" t="s">
        <v>22</v>
      </c>
      <c r="I29" s="7">
        <v>7000</v>
      </c>
      <c r="J29" s="7"/>
      <c r="K29" s="7">
        <v>5200</v>
      </c>
      <c r="L29" s="7"/>
      <c r="M29" s="7">
        <v>5111.91</v>
      </c>
    </row>
    <row r="30" spans="1:13" x14ac:dyDescent="0.25">
      <c r="A30">
        <v>0</v>
      </c>
      <c r="C30">
        <v>1036</v>
      </c>
      <c r="D30">
        <v>5154</v>
      </c>
      <c r="E30" t="s">
        <v>23</v>
      </c>
      <c r="I30" s="7">
        <v>6000</v>
      </c>
      <c r="J30" s="7"/>
      <c r="K30" s="7">
        <v>2800</v>
      </c>
      <c r="L30" s="7"/>
      <c r="M30" s="7">
        <v>2739.56</v>
      </c>
    </row>
    <row r="31" spans="1:13" x14ac:dyDescent="0.25">
      <c r="A31">
        <v>0</v>
      </c>
      <c r="C31">
        <v>1036</v>
      </c>
      <c r="D31">
        <v>5156</v>
      </c>
      <c r="E31" t="s">
        <v>24</v>
      </c>
      <c r="I31" s="7">
        <v>135000</v>
      </c>
      <c r="J31" s="7"/>
      <c r="K31" s="7">
        <v>116000</v>
      </c>
      <c r="L31" s="7"/>
      <c r="M31" s="7">
        <v>115304</v>
      </c>
    </row>
    <row r="32" spans="1:13" x14ac:dyDescent="0.25">
      <c r="A32">
        <v>0</v>
      </c>
      <c r="C32">
        <v>1036</v>
      </c>
      <c r="D32">
        <v>5161</v>
      </c>
      <c r="E32" t="s">
        <v>25</v>
      </c>
      <c r="I32" s="7">
        <v>1500</v>
      </c>
      <c r="J32" s="7"/>
      <c r="K32" s="7">
        <v>2700</v>
      </c>
      <c r="L32" s="7"/>
      <c r="M32" s="7">
        <v>2662</v>
      </c>
    </row>
    <row r="33" spans="1:13" x14ac:dyDescent="0.25">
      <c r="A33">
        <v>0</v>
      </c>
      <c r="C33">
        <v>1036</v>
      </c>
      <c r="D33">
        <v>5162</v>
      </c>
      <c r="E33" t="s">
        <v>26</v>
      </c>
      <c r="I33" s="7">
        <v>28000</v>
      </c>
      <c r="J33" s="7"/>
      <c r="K33" s="7">
        <v>25000</v>
      </c>
      <c r="L33" s="7"/>
      <c r="M33" s="7">
        <v>24525.94</v>
      </c>
    </row>
    <row r="34" spans="1:13" x14ac:dyDescent="0.25">
      <c r="A34">
        <v>0</v>
      </c>
      <c r="C34">
        <v>1036</v>
      </c>
      <c r="D34">
        <v>5163</v>
      </c>
      <c r="E34" t="s">
        <v>27</v>
      </c>
      <c r="I34" s="7">
        <v>19000</v>
      </c>
      <c r="J34" s="7"/>
      <c r="K34" s="7">
        <v>19000</v>
      </c>
      <c r="L34" s="7"/>
      <c r="M34" s="7">
        <v>18899</v>
      </c>
    </row>
    <row r="35" spans="1:13" x14ac:dyDescent="0.25">
      <c r="A35">
        <v>0</v>
      </c>
      <c r="C35">
        <v>1036</v>
      </c>
      <c r="D35">
        <v>5164</v>
      </c>
      <c r="E35" t="s">
        <v>28</v>
      </c>
      <c r="I35" s="7">
        <v>48000</v>
      </c>
      <c r="J35" s="7"/>
      <c r="K35" s="7">
        <v>35000</v>
      </c>
      <c r="L35" s="7"/>
      <c r="M35" s="7">
        <v>34059.599999999999</v>
      </c>
    </row>
    <row r="36" spans="1:13" x14ac:dyDescent="0.25">
      <c r="A36">
        <v>0</v>
      </c>
      <c r="C36">
        <v>1036</v>
      </c>
      <c r="D36">
        <v>5166</v>
      </c>
      <c r="E36" t="s">
        <v>29</v>
      </c>
      <c r="I36" s="7">
        <v>28000</v>
      </c>
      <c r="J36" s="7"/>
      <c r="K36" s="7">
        <v>38000</v>
      </c>
      <c r="L36" s="7"/>
      <c r="M36" s="7">
        <v>36747.910000000003</v>
      </c>
    </row>
    <row r="37" spans="1:13" x14ac:dyDescent="0.25">
      <c r="A37">
        <v>0</v>
      </c>
      <c r="C37">
        <v>1036</v>
      </c>
      <c r="D37">
        <v>5167</v>
      </c>
      <c r="E37" t="s">
        <v>30</v>
      </c>
      <c r="I37" s="7">
        <v>10000</v>
      </c>
      <c r="J37" s="7"/>
      <c r="K37" s="7">
        <v>0</v>
      </c>
      <c r="L37" s="7"/>
      <c r="M37" s="7">
        <v>0</v>
      </c>
    </row>
    <row r="38" spans="1:13" x14ac:dyDescent="0.25">
      <c r="A38">
        <v>0</v>
      </c>
      <c r="C38">
        <v>1036</v>
      </c>
      <c r="D38">
        <v>5168</v>
      </c>
      <c r="E38" t="s">
        <v>31</v>
      </c>
      <c r="I38" s="7">
        <v>75000</v>
      </c>
      <c r="J38" s="7"/>
      <c r="K38" s="7">
        <v>44000</v>
      </c>
      <c r="L38" s="7"/>
      <c r="M38" s="7">
        <v>43142.720000000001</v>
      </c>
    </row>
    <row r="39" spans="1:13" x14ac:dyDescent="0.25">
      <c r="A39">
        <v>0</v>
      </c>
      <c r="C39">
        <v>1036</v>
      </c>
      <c r="D39">
        <v>5169</v>
      </c>
      <c r="E39" t="s">
        <v>32</v>
      </c>
      <c r="I39" s="7">
        <v>6005000</v>
      </c>
      <c r="J39" s="7"/>
      <c r="K39" s="7">
        <v>7105000</v>
      </c>
      <c r="L39" s="7"/>
      <c r="M39" s="7">
        <v>7089572.0999999996</v>
      </c>
    </row>
    <row r="40" spans="1:13" x14ac:dyDescent="0.25">
      <c r="A40">
        <v>0</v>
      </c>
      <c r="C40">
        <v>1036</v>
      </c>
      <c r="D40">
        <v>5171</v>
      </c>
      <c r="E40" t="s">
        <v>33</v>
      </c>
      <c r="I40" s="7">
        <v>250000</v>
      </c>
      <c r="J40" s="7"/>
      <c r="K40" s="7">
        <v>345000</v>
      </c>
      <c r="L40" s="7"/>
      <c r="M40" s="7">
        <v>342598.54</v>
      </c>
    </row>
    <row r="41" spans="1:13" x14ac:dyDescent="0.25">
      <c r="A41">
        <v>0</v>
      </c>
      <c r="C41">
        <v>1036</v>
      </c>
      <c r="D41">
        <v>5175</v>
      </c>
      <c r="E41" t="s">
        <v>34</v>
      </c>
      <c r="I41" s="7">
        <v>4000</v>
      </c>
      <c r="J41" s="7"/>
      <c r="K41" s="7">
        <v>1600</v>
      </c>
      <c r="L41" s="7"/>
      <c r="M41" s="7">
        <v>1566</v>
      </c>
    </row>
    <row r="42" spans="1:13" x14ac:dyDescent="0.25">
      <c r="A42">
        <v>0</v>
      </c>
      <c r="C42">
        <v>1036</v>
      </c>
      <c r="D42">
        <v>5192</v>
      </c>
      <c r="E42" t="s">
        <v>39</v>
      </c>
      <c r="I42" s="7">
        <v>10000</v>
      </c>
      <c r="J42" s="7"/>
      <c r="K42" s="7">
        <v>9600</v>
      </c>
      <c r="L42" s="7"/>
      <c r="M42" s="7">
        <v>9570</v>
      </c>
    </row>
    <row r="43" spans="1:13" x14ac:dyDescent="0.25">
      <c r="A43">
        <v>0</v>
      </c>
      <c r="C43">
        <v>1036</v>
      </c>
      <c r="D43">
        <v>5321</v>
      </c>
      <c r="E43" t="s">
        <v>82</v>
      </c>
      <c r="I43" s="7">
        <v>0</v>
      </c>
      <c r="J43" s="7"/>
      <c r="K43" s="7">
        <v>500000</v>
      </c>
      <c r="L43" s="7"/>
      <c r="M43" s="7">
        <v>500000</v>
      </c>
    </row>
    <row r="44" spans="1:13" x14ac:dyDescent="0.25">
      <c r="A44">
        <v>0</v>
      </c>
      <c r="C44">
        <v>1036</v>
      </c>
      <c r="D44">
        <v>5362</v>
      </c>
      <c r="E44" t="s">
        <v>35</v>
      </c>
      <c r="I44" s="7">
        <v>0</v>
      </c>
      <c r="J44" s="7"/>
      <c r="K44" s="7">
        <v>989660</v>
      </c>
      <c r="L44" s="7"/>
      <c r="M44" s="7">
        <v>989555.08</v>
      </c>
    </row>
    <row r="45" spans="1:13" x14ac:dyDescent="0.25">
      <c r="A45">
        <v>0</v>
      </c>
      <c r="C45">
        <v>6310</v>
      </c>
      <c r="D45">
        <v>5163</v>
      </c>
      <c r="E45" t="s">
        <v>36</v>
      </c>
      <c r="I45" s="7">
        <v>10000</v>
      </c>
      <c r="J45" s="7"/>
      <c r="K45" s="7">
        <v>7400</v>
      </c>
      <c r="L45" s="7"/>
      <c r="M45" s="7">
        <v>7199.4</v>
      </c>
    </row>
    <row r="46" spans="1:13" x14ac:dyDescent="0.25">
      <c r="A46">
        <v>0</v>
      </c>
      <c r="C46">
        <v>6399</v>
      </c>
      <c r="D46">
        <v>5362</v>
      </c>
      <c r="E46" t="s">
        <v>37</v>
      </c>
      <c r="I46" s="7">
        <v>900000</v>
      </c>
      <c r="J46" s="7"/>
      <c r="K46" s="7">
        <v>850000</v>
      </c>
      <c r="L46" s="7"/>
      <c r="M46" s="25">
        <v>803843</v>
      </c>
    </row>
    <row r="47" spans="1:13" ht="15.75" thickBot="1" x14ac:dyDescent="0.3">
      <c r="A47" s="5">
        <v>0</v>
      </c>
      <c r="B47" s="5"/>
      <c r="C47" s="5">
        <v>1036</v>
      </c>
      <c r="D47" s="5">
        <v>5367</v>
      </c>
      <c r="E47" s="5" t="s">
        <v>38</v>
      </c>
      <c r="F47" s="5"/>
      <c r="G47" s="5"/>
      <c r="H47" s="5"/>
      <c r="I47" s="8">
        <v>0</v>
      </c>
      <c r="J47" s="8"/>
      <c r="K47" s="8">
        <v>4190600</v>
      </c>
      <c r="L47" s="8"/>
      <c r="M47" s="8">
        <v>4190600</v>
      </c>
    </row>
    <row r="48" spans="1:13" ht="15.75" thickTop="1" x14ac:dyDescent="0.25">
      <c r="I48" s="7"/>
      <c r="J48" s="7"/>
      <c r="K48" s="7"/>
      <c r="L48" s="7"/>
      <c r="M48" s="15"/>
    </row>
    <row r="49" spans="1:13" x14ac:dyDescent="0.25">
      <c r="A49" s="14" t="s">
        <v>13</v>
      </c>
      <c r="B49" s="14"/>
      <c r="C49" s="14"/>
      <c r="D49" s="14"/>
      <c r="E49" s="14"/>
      <c r="F49" s="14"/>
      <c r="G49" s="14"/>
      <c r="H49" s="14"/>
      <c r="I49" s="15">
        <f>SUM(I21:I48)</f>
        <v>10563200</v>
      </c>
      <c r="J49" s="15"/>
      <c r="K49" s="15">
        <f>SUM(K21:K48)</f>
        <v>17466360</v>
      </c>
      <c r="L49" s="15"/>
      <c r="M49" s="31">
        <f>SUM(M21:M48)</f>
        <v>17382475.030000001</v>
      </c>
    </row>
    <row r="52" spans="1:13" x14ac:dyDescent="0.25">
      <c r="A52" t="s">
        <v>42</v>
      </c>
      <c r="D52" s="7">
        <v>12732902.09</v>
      </c>
    </row>
    <row r="53" spans="1:13" x14ac:dyDescent="0.25">
      <c r="A53" t="s">
        <v>43</v>
      </c>
      <c r="D53" s="19">
        <v>-17382475.030000001</v>
      </c>
    </row>
    <row r="54" spans="1:13" x14ac:dyDescent="0.25">
      <c r="A54" s="14" t="s">
        <v>44</v>
      </c>
      <c r="B54" s="14"/>
      <c r="C54" s="14"/>
      <c r="D54" s="15">
        <v>-4649572.9400000004</v>
      </c>
    </row>
    <row r="55" spans="1:13" x14ac:dyDescent="0.25">
      <c r="A55" s="14"/>
      <c r="B55" s="14"/>
      <c r="C55" s="14"/>
      <c r="D55" s="15"/>
      <c r="M55" s="22"/>
    </row>
    <row r="56" spans="1:13" ht="15.75" x14ac:dyDescent="0.25">
      <c r="A56" s="20" t="s">
        <v>83</v>
      </c>
      <c r="M56" s="27" t="s">
        <v>52</v>
      </c>
    </row>
    <row r="57" spans="1:13" x14ac:dyDescent="0.25">
      <c r="M57" s="7"/>
    </row>
    <row r="58" spans="1:13" x14ac:dyDescent="0.25">
      <c r="A58" t="s">
        <v>42</v>
      </c>
      <c r="D58" s="7">
        <v>12732902.09</v>
      </c>
      <c r="I58" t="s">
        <v>45</v>
      </c>
      <c r="M58" s="7">
        <v>-12189318.859999999</v>
      </c>
    </row>
    <row r="59" spans="1:13" x14ac:dyDescent="0.25">
      <c r="D59" s="7"/>
      <c r="I59" t="s">
        <v>46</v>
      </c>
      <c r="M59" s="25">
        <v>-60410.52</v>
      </c>
    </row>
    <row r="60" spans="1:13" x14ac:dyDescent="0.25">
      <c r="D60" s="7"/>
      <c r="I60" t="s">
        <v>47</v>
      </c>
      <c r="M60" s="25">
        <v>6273393.3200000003</v>
      </c>
    </row>
    <row r="61" spans="1:13" x14ac:dyDescent="0.25">
      <c r="A61" t="s">
        <v>43</v>
      </c>
      <c r="D61" s="19">
        <v>-17382475.030000001</v>
      </c>
      <c r="I61" t="s">
        <v>48</v>
      </c>
      <c r="M61" s="32">
        <v>1326763.1200000001</v>
      </c>
    </row>
    <row r="62" spans="1:13" x14ac:dyDescent="0.25">
      <c r="D62" s="7"/>
      <c r="M62" s="15"/>
    </row>
    <row r="63" spans="1:13" x14ac:dyDescent="0.25">
      <c r="A63" s="14" t="s">
        <v>44</v>
      </c>
      <c r="B63" s="14"/>
      <c r="C63" s="14"/>
      <c r="D63" s="15">
        <f>SUM(D58:D62)</f>
        <v>-4649572.9400000013</v>
      </c>
      <c r="E63" s="14"/>
      <c r="F63" s="14"/>
      <c r="G63" s="14"/>
      <c r="H63" s="14"/>
      <c r="I63" s="14"/>
      <c r="J63" s="14"/>
      <c r="K63" s="14"/>
      <c r="L63" s="14"/>
      <c r="M63" s="31">
        <f>SUM(M58:M62)</f>
        <v>-4649572.9399999985</v>
      </c>
    </row>
    <row r="64" spans="1:13" x14ac:dyDescent="0.25">
      <c r="A64" s="14"/>
      <c r="B64" s="14"/>
      <c r="C64" s="14"/>
      <c r="D64" s="15"/>
      <c r="E64" s="14"/>
      <c r="F64" s="14"/>
      <c r="G64" s="14"/>
      <c r="H64" s="14"/>
      <c r="I64" s="14"/>
      <c r="J64" s="14"/>
      <c r="K64" s="14"/>
      <c r="L64" s="14"/>
      <c r="M64" s="31"/>
    </row>
    <row r="65" spans="1:9" x14ac:dyDescent="0.25">
      <c r="A65" s="14"/>
    </row>
    <row r="66" spans="1:9" ht="18.75" x14ac:dyDescent="0.3">
      <c r="A66" s="9" t="s">
        <v>87</v>
      </c>
      <c r="I66" s="22"/>
    </row>
    <row r="67" spans="1:9" x14ac:dyDescent="0.25">
      <c r="I67" s="7"/>
    </row>
    <row r="68" spans="1:9" x14ac:dyDescent="0.25">
      <c r="A68" t="s">
        <v>89</v>
      </c>
      <c r="I68" s="25"/>
    </row>
    <row r="69" spans="1:9" x14ac:dyDescent="0.25">
      <c r="A69" s="35" t="s">
        <v>88</v>
      </c>
      <c r="I69" s="15"/>
    </row>
    <row r="70" spans="1:9" x14ac:dyDescent="0.25">
      <c r="A70" s="35" t="s">
        <v>90</v>
      </c>
    </row>
    <row r="71" spans="1:9" x14ac:dyDescent="0.25">
      <c r="A71" s="35" t="s">
        <v>91</v>
      </c>
    </row>
    <row r="72" spans="1:9" x14ac:dyDescent="0.25">
      <c r="A72" s="35" t="s">
        <v>93</v>
      </c>
    </row>
    <row r="73" spans="1:9" x14ac:dyDescent="0.25">
      <c r="A73" s="35" t="s">
        <v>94</v>
      </c>
    </row>
    <row r="74" spans="1:9" x14ac:dyDescent="0.25">
      <c r="A74" s="35"/>
    </row>
    <row r="75" spans="1:9" x14ac:dyDescent="0.25">
      <c r="A75" t="s">
        <v>92</v>
      </c>
    </row>
    <row r="77" spans="1:9" x14ac:dyDescent="0.25">
      <c r="A77" s="14" t="s">
        <v>95</v>
      </c>
    </row>
    <row r="78" spans="1:9" x14ac:dyDescent="0.25">
      <c r="I78" s="22" t="s">
        <v>52</v>
      </c>
    </row>
    <row r="79" spans="1:9" x14ac:dyDescent="0.25">
      <c r="A79" t="s">
        <v>58</v>
      </c>
      <c r="I79" s="7">
        <v>6273393.3200000003</v>
      </c>
    </row>
    <row r="80" spans="1:9" x14ac:dyDescent="0.25">
      <c r="A80" t="s">
        <v>59</v>
      </c>
      <c r="I80" s="7">
        <v>1326763.1200000001</v>
      </c>
    </row>
    <row r="81" spans="1:9" x14ac:dyDescent="0.25">
      <c r="A81" t="s">
        <v>60</v>
      </c>
      <c r="I81" s="19">
        <v>189174</v>
      </c>
    </row>
    <row r="82" spans="1:9" x14ac:dyDescent="0.25">
      <c r="A82" s="14" t="s">
        <v>13</v>
      </c>
      <c r="I82" s="15">
        <f>SUM(I79:I81)</f>
        <v>7789330.4400000004</v>
      </c>
    </row>
    <row r="83" spans="1:9" x14ac:dyDescent="0.25">
      <c r="A83" s="14"/>
      <c r="I83" s="15"/>
    </row>
    <row r="86" spans="1:9" ht="18.75" x14ac:dyDescent="0.3">
      <c r="A86" s="14" t="s">
        <v>97</v>
      </c>
    </row>
    <row r="88" spans="1:9" x14ac:dyDescent="0.25">
      <c r="A88" t="s">
        <v>57</v>
      </c>
    </row>
    <row r="89" spans="1:9" x14ac:dyDescent="0.25">
      <c r="A89" t="s">
        <v>55</v>
      </c>
    </row>
    <row r="90" spans="1:9" x14ac:dyDescent="0.25">
      <c r="A90" t="s">
        <v>56</v>
      </c>
    </row>
    <row r="91" spans="1:9" x14ac:dyDescent="0.25">
      <c r="I91" s="15" t="s">
        <v>112</v>
      </c>
    </row>
    <row r="92" spans="1:9" x14ac:dyDescent="0.25">
      <c r="A92" t="s">
        <v>98</v>
      </c>
      <c r="I92" s="25">
        <v>2536538.84</v>
      </c>
    </row>
    <row r="93" spans="1:9" x14ac:dyDescent="0.25">
      <c r="A93" t="s">
        <v>99</v>
      </c>
      <c r="I93" s="32">
        <v>564661</v>
      </c>
    </row>
    <row r="94" spans="1:9" x14ac:dyDescent="0.25">
      <c r="A94" s="14" t="s">
        <v>100</v>
      </c>
      <c r="I94" s="34">
        <f>SUM(I92:I93)</f>
        <v>3101199.84</v>
      </c>
    </row>
    <row r="96" spans="1:9" x14ac:dyDescent="0.25">
      <c r="A96" t="s">
        <v>106</v>
      </c>
    </row>
    <row r="99" spans="1:13" ht="18.75" x14ac:dyDescent="0.3">
      <c r="A99" s="9" t="s">
        <v>101</v>
      </c>
    </row>
    <row r="102" spans="1:13" ht="18.75" x14ac:dyDescent="0.3">
      <c r="A102" s="9" t="s">
        <v>102</v>
      </c>
    </row>
    <row r="104" spans="1:13" x14ac:dyDescent="0.25">
      <c r="A104" s="35" t="s">
        <v>49</v>
      </c>
      <c r="B104" s="35"/>
      <c r="C104" s="35"/>
      <c r="D104" s="35"/>
      <c r="E104" s="35"/>
      <c r="F104" s="35"/>
      <c r="G104" s="35"/>
      <c r="H104" s="35"/>
      <c r="M104" s="28"/>
    </row>
    <row r="105" spans="1:13" x14ac:dyDescent="0.25">
      <c r="A105" t="s">
        <v>104</v>
      </c>
      <c r="M105" s="33"/>
    </row>
    <row r="106" spans="1:13" x14ac:dyDescent="0.25">
      <c r="A106" s="23" t="s">
        <v>50</v>
      </c>
      <c r="B106" s="23" t="s">
        <v>40</v>
      </c>
      <c r="C106" s="23" t="s">
        <v>51</v>
      </c>
      <c r="D106" s="24"/>
      <c r="E106" s="24"/>
      <c r="F106" s="24"/>
      <c r="G106" s="24"/>
      <c r="H106" s="24"/>
      <c r="I106" s="29" t="s">
        <v>52</v>
      </c>
      <c r="J106" s="41"/>
      <c r="K106" s="41"/>
      <c r="L106" s="41"/>
      <c r="M106" s="33"/>
    </row>
    <row r="107" spans="1:13" x14ac:dyDescent="0.25">
      <c r="A107">
        <v>29031</v>
      </c>
      <c r="B107">
        <v>1705</v>
      </c>
      <c r="C107">
        <v>4116</v>
      </c>
      <c r="D107" s="21"/>
      <c r="E107" t="s">
        <v>54</v>
      </c>
      <c r="I107" s="7">
        <v>465080</v>
      </c>
      <c r="M107" s="7"/>
    </row>
    <row r="108" spans="1:13" x14ac:dyDescent="0.25">
      <c r="A108">
        <v>29031</v>
      </c>
      <c r="B108">
        <v>1705</v>
      </c>
      <c r="C108">
        <v>4116</v>
      </c>
      <c r="D108" s="21"/>
      <c r="E108" t="s">
        <v>85</v>
      </c>
      <c r="I108" s="7">
        <v>14040</v>
      </c>
      <c r="M108" s="7"/>
    </row>
    <row r="109" spans="1:13" x14ac:dyDescent="0.25">
      <c r="A109">
        <v>29031</v>
      </c>
      <c r="B109">
        <v>1705</v>
      </c>
      <c r="C109">
        <v>4116</v>
      </c>
      <c r="D109" s="21"/>
      <c r="E109" t="s">
        <v>53</v>
      </c>
      <c r="I109" s="7">
        <v>367785</v>
      </c>
      <c r="M109" s="7"/>
    </row>
    <row r="110" spans="1:13" x14ac:dyDescent="0.25">
      <c r="A110">
        <v>29031</v>
      </c>
      <c r="B110">
        <v>1705</v>
      </c>
      <c r="C110">
        <v>4116</v>
      </c>
      <c r="D110" s="21"/>
      <c r="E110" t="s">
        <v>86</v>
      </c>
      <c r="I110" s="7">
        <v>127000</v>
      </c>
      <c r="M110" s="7"/>
    </row>
    <row r="111" spans="1:13" x14ac:dyDescent="0.25">
      <c r="A111">
        <v>29031</v>
      </c>
      <c r="B111">
        <v>1705</v>
      </c>
      <c r="C111">
        <v>4116</v>
      </c>
      <c r="D111" s="21"/>
      <c r="E111" t="s">
        <v>54</v>
      </c>
      <c r="I111" s="25">
        <v>251650</v>
      </c>
      <c r="M111" s="25"/>
    </row>
    <row r="112" spans="1:13" x14ac:dyDescent="0.25">
      <c r="A112">
        <v>29031</v>
      </c>
      <c r="B112">
        <v>1705</v>
      </c>
      <c r="C112">
        <v>4116</v>
      </c>
      <c r="D112" s="21"/>
      <c r="E112" t="s">
        <v>85</v>
      </c>
      <c r="I112" s="25">
        <v>7560</v>
      </c>
      <c r="M112" s="25"/>
    </row>
    <row r="113" spans="1:13" x14ac:dyDescent="0.25">
      <c r="A113" s="39">
        <v>29031</v>
      </c>
      <c r="B113" s="39">
        <v>1705</v>
      </c>
      <c r="C113" s="39">
        <v>4116</v>
      </c>
      <c r="D113" s="44"/>
      <c r="E113" s="39" t="s">
        <v>85</v>
      </c>
      <c r="F113" s="39"/>
      <c r="G113" s="39"/>
      <c r="H113" s="39"/>
      <c r="I113" s="32">
        <v>33960</v>
      </c>
      <c r="M113" s="43"/>
    </row>
    <row r="114" spans="1:13" x14ac:dyDescent="0.25">
      <c r="A114" s="14" t="s">
        <v>13</v>
      </c>
      <c r="I114" s="31">
        <f>SUM(I107:I113)</f>
        <v>1267075</v>
      </c>
      <c r="M114" s="31"/>
    </row>
    <row r="115" spans="1:13" x14ac:dyDescent="0.25">
      <c r="A115" s="14"/>
      <c r="M115" s="31"/>
    </row>
    <row r="116" spans="1:13" x14ac:dyDescent="0.25">
      <c r="A116" s="35" t="s">
        <v>105</v>
      </c>
      <c r="M116" s="31"/>
    </row>
    <row r="117" spans="1:13" x14ac:dyDescent="0.25">
      <c r="A117" s="24" t="s">
        <v>103</v>
      </c>
      <c r="B117" s="39"/>
      <c r="C117" s="39"/>
      <c r="D117" s="40" t="s">
        <v>52</v>
      </c>
      <c r="E117" s="39"/>
      <c r="F117" s="39"/>
      <c r="G117" s="24" t="s">
        <v>96</v>
      </c>
      <c r="H117" s="39"/>
      <c r="M117" s="31"/>
    </row>
    <row r="118" spans="1:13" x14ac:dyDescent="0.25">
      <c r="A118" t="s">
        <v>61</v>
      </c>
      <c r="D118" s="7">
        <v>532800</v>
      </c>
      <c r="G118" s="36">
        <v>139157.35</v>
      </c>
      <c r="M118" s="31"/>
    </row>
    <row r="119" spans="1:13" x14ac:dyDescent="0.25">
      <c r="A119" t="s">
        <v>62</v>
      </c>
      <c r="D119" s="7">
        <v>676600</v>
      </c>
      <c r="G119" s="36">
        <v>128391.79</v>
      </c>
      <c r="M119" s="31"/>
    </row>
    <row r="120" spans="1:13" x14ac:dyDescent="0.25">
      <c r="A120" t="s">
        <v>63</v>
      </c>
      <c r="D120" s="7">
        <v>629680</v>
      </c>
      <c r="G120" s="36">
        <v>0</v>
      </c>
      <c r="M120" s="31"/>
    </row>
    <row r="121" spans="1:13" x14ac:dyDescent="0.25">
      <c r="A121" t="s">
        <v>64</v>
      </c>
      <c r="D121" s="7">
        <v>106440</v>
      </c>
      <c r="G121" s="36">
        <v>53712.78</v>
      </c>
      <c r="M121" s="31"/>
    </row>
    <row r="122" spans="1:13" x14ac:dyDescent="0.25">
      <c r="A122" t="s">
        <v>65</v>
      </c>
      <c r="D122" s="7">
        <v>472120</v>
      </c>
      <c r="G122" s="36">
        <v>0</v>
      </c>
      <c r="M122" s="31"/>
    </row>
    <row r="123" spans="1:13" x14ac:dyDescent="0.25">
      <c r="A123" t="s">
        <v>66</v>
      </c>
      <c r="D123" s="7">
        <v>408560</v>
      </c>
      <c r="G123" s="36">
        <v>35599.949999999997</v>
      </c>
      <c r="M123" s="31"/>
    </row>
    <row r="124" spans="1:13" x14ac:dyDescent="0.25">
      <c r="A124" t="s">
        <v>67</v>
      </c>
      <c r="D124" s="7">
        <v>441640</v>
      </c>
      <c r="G124" s="36">
        <v>166123.54999999999</v>
      </c>
      <c r="M124" s="31"/>
    </row>
    <row r="125" spans="1:13" x14ac:dyDescent="0.25">
      <c r="A125" t="s">
        <v>68</v>
      </c>
      <c r="D125" s="7">
        <v>102280</v>
      </c>
      <c r="G125" s="36">
        <v>12382.33</v>
      </c>
      <c r="M125" s="31"/>
    </row>
    <row r="126" spans="1:13" x14ac:dyDescent="0.25">
      <c r="A126" s="39" t="s">
        <v>69</v>
      </c>
      <c r="B126" s="39"/>
      <c r="C126" s="39"/>
      <c r="D126" s="19">
        <v>63680</v>
      </c>
      <c r="E126" s="39"/>
      <c r="F126" s="39"/>
      <c r="G126" s="37">
        <v>12843.36</v>
      </c>
      <c r="M126" s="31"/>
    </row>
    <row r="127" spans="1:13" x14ac:dyDescent="0.25">
      <c r="A127" s="14" t="s">
        <v>13</v>
      </c>
      <c r="D127" s="15">
        <f>SUM(D118:D126)</f>
        <v>3433800</v>
      </c>
      <c r="G127" s="38">
        <f>SUM(G118:G126)</f>
        <v>548211.11</v>
      </c>
      <c r="M127" s="31"/>
    </row>
    <row r="128" spans="1:13" x14ac:dyDescent="0.25">
      <c r="M128" s="31"/>
    </row>
    <row r="129" spans="1:13" x14ac:dyDescent="0.25">
      <c r="A129" t="s">
        <v>113</v>
      </c>
      <c r="M129" s="31"/>
    </row>
    <row r="130" spans="1:13" x14ac:dyDescent="0.25">
      <c r="M130" s="31"/>
    </row>
    <row r="131" spans="1:13" x14ac:dyDescent="0.25">
      <c r="M131" s="31"/>
    </row>
    <row r="132" spans="1:13" ht="18.75" x14ac:dyDescent="0.3">
      <c r="A132" s="9" t="s">
        <v>107</v>
      </c>
      <c r="M132" s="31"/>
    </row>
    <row r="133" spans="1:13" ht="18.75" x14ac:dyDescent="0.3">
      <c r="A133" s="9"/>
      <c r="M133" s="31"/>
    </row>
    <row r="134" spans="1:13" x14ac:dyDescent="0.25">
      <c r="A134" s="35" t="s">
        <v>109</v>
      </c>
      <c r="M134" s="31"/>
    </row>
    <row r="135" spans="1:13" x14ac:dyDescent="0.25">
      <c r="A135" s="35" t="s">
        <v>110</v>
      </c>
      <c r="M135" s="31"/>
    </row>
    <row r="136" spans="1:13" x14ac:dyDescent="0.25">
      <c r="A136" s="35" t="s">
        <v>111</v>
      </c>
      <c r="M136" s="31"/>
    </row>
    <row r="137" spans="1:13" x14ac:dyDescent="0.25">
      <c r="A137" s="35"/>
      <c r="M137" s="31"/>
    </row>
    <row r="138" spans="1:13" x14ac:dyDescent="0.25">
      <c r="M138" s="31"/>
    </row>
    <row r="139" spans="1:13" ht="18.75" x14ac:dyDescent="0.3">
      <c r="A139" s="9" t="s">
        <v>108</v>
      </c>
      <c r="M139" s="31"/>
    </row>
    <row r="140" spans="1:13" ht="18.75" x14ac:dyDescent="0.3">
      <c r="A140" s="9"/>
    </row>
    <row r="141" spans="1:13" x14ac:dyDescent="0.25">
      <c r="A141" s="14" t="s">
        <v>70</v>
      </c>
      <c r="I141" s="38">
        <v>10191062.699999999</v>
      </c>
      <c r="M141" s="7"/>
    </row>
    <row r="142" spans="1:13" x14ac:dyDescent="0.25">
      <c r="I142" s="7"/>
      <c r="K142" s="14"/>
      <c r="M142" s="7"/>
    </row>
    <row r="143" spans="1:13" x14ac:dyDescent="0.25">
      <c r="A143" t="s">
        <v>71</v>
      </c>
      <c r="I143" s="7">
        <v>8539080.4499999993</v>
      </c>
      <c r="M143" s="7"/>
    </row>
    <row r="144" spans="1:13" x14ac:dyDescent="0.25">
      <c r="A144" t="s">
        <v>11</v>
      </c>
      <c r="I144" s="7">
        <v>1267075</v>
      </c>
      <c r="M144" s="7"/>
    </row>
    <row r="145" spans="1:13" x14ac:dyDescent="0.25">
      <c r="A145" t="s">
        <v>114</v>
      </c>
      <c r="I145" s="7">
        <v>596995.11</v>
      </c>
      <c r="M145" s="7"/>
    </row>
    <row r="146" spans="1:13" x14ac:dyDescent="0.25">
      <c r="A146" t="s">
        <v>72</v>
      </c>
      <c r="I146" s="7">
        <v>918.7</v>
      </c>
      <c r="M146" s="7"/>
    </row>
    <row r="147" spans="1:13" x14ac:dyDescent="0.25">
      <c r="A147" s="14" t="s">
        <v>73</v>
      </c>
      <c r="I147" s="15">
        <f>SUM(I143:I146)</f>
        <v>10404069.259999998</v>
      </c>
      <c r="M147" s="7"/>
    </row>
    <row r="148" spans="1:13" x14ac:dyDescent="0.25">
      <c r="A148" s="14"/>
      <c r="I148" s="4"/>
      <c r="M148" s="7"/>
    </row>
    <row r="149" spans="1:13" x14ac:dyDescent="0.25">
      <c r="A149" t="s">
        <v>74</v>
      </c>
      <c r="I149" s="7">
        <v>213006.56</v>
      </c>
      <c r="M149" s="25"/>
    </row>
    <row r="150" spans="1:13" x14ac:dyDescent="0.25">
      <c r="A150" t="s">
        <v>75</v>
      </c>
      <c r="I150" s="25">
        <v>-274724.55</v>
      </c>
      <c r="M150" s="15"/>
    </row>
    <row r="151" spans="1:13" x14ac:dyDescent="0.25">
      <c r="A151" s="14" t="s">
        <v>76</v>
      </c>
      <c r="I151" s="42">
        <f>SUM(I149:I150)</f>
        <v>-61717.989999999991</v>
      </c>
      <c r="M151" s="4"/>
    </row>
    <row r="152" spans="1:13" x14ac:dyDescent="0.25">
      <c r="A152" s="14"/>
      <c r="I152" s="42"/>
      <c r="M152" s="4"/>
    </row>
    <row r="153" spans="1:13" x14ac:dyDescent="0.25">
      <c r="A153" t="s">
        <v>115</v>
      </c>
      <c r="I153" s="42">
        <v>27177</v>
      </c>
      <c r="K153" s="14"/>
    </row>
    <row r="154" spans="1:13" x14ac:dyDescent="0.25">
      <c r="A154" s="14"/>
      <c r="I154" s="15"/>
    </row>
    <row r="155" spans="1:13" x14ac:dyDescent="0.25">
      <c r="A155" s="14"/>
    </row>
    <row r="156" spans="1:13" x14ac:dyDescent="0.25">
      <c r="A156" s="14"/>
    </row>
    <row r="157" spans="1:13" ht="18.75" x14ac:dyDescent="0.3">
      <c r="A157" s="9" t="s">
        <v>116</v>
      </c>
    </row>
    <row r="160" spans="1:13" x14ac:dyDescent="0.25">
      <c r="A160" t="s">
        <v>77</v>
      </c>
      <c r="C160" t="s">
        <v>78</v>
      </c>
    </row>
    <row r="161" spans="1:3" x14ac:dyDescent="0.25">
      <c r="A161" t="s">
        <v>79</v>
      </c>
      <c r="C161" t="s">
        <v>80</v>
      </c>
    </row>
  </sheetData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Boušková</dc:creator>
  <cp:lastModifiedBy>Boušková</cp:lastModifiedBy>
  <cp:lastPrinted>2024-06-05T06:06:37Z</cp:lastPrinted>
  <dcterms:created xsi:type="dcterms:W3CDTF">2023-01-12T13:55:12Z</dcterms:created>
  <dcterms:modified xsi:type="dcterms:W3CDTF">2024-06-17T13:12:08Z</dcterms:modified>
</cp:coreProperties>
</file>